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sigaantenado.sharepoint.com/sites/eaf/Documentos Compartilhados/EAF/Paulo Cozza/Compras/PROCESSOS EM ANDAMENTO/EAF_26_002_BET04 Rede Terrestre Infovia 05/"/>
    </mc:Choice>
  </mc:AlternateContent>
  <xr:revisionPtr revIDLastSave="47" documentId="8_{2069E6EB-79F2-4F05-A785-5792804F520D}" xr6:coauthVersionLast="47" xr6:coauthVersionMax="47" xr10:uidLastSave="{8C5F59CB-8782-49E9-9CC8-F0FA44C84264}"/>
  <bookViews>
    <workbookView xWindow="-108" yWindow="-108" windowWidth="23256" windowHeight="12456" xr2:uid="{00000000-000D-0000-FFFF-FFFF00000000}"/>
  </bookViews>
  <sheets>
    <sheet name="ANEXO I - LPU (BET04)" sheetId="3" r:id="rId1"/>
  </sheets>
  <definedNames>
    <definedName name="_xlnm._FilterDatabase" localSheetId="0" hidden="1">'ANEXO I - LPU (BET04)'!$A$9:$F$30</definedName>
    <definedName name="_xlnm.Print_Area" localSheetId="0">'ANEXO I - LPU (BET04)'!$A$1:$H$95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2" i="3" l="1"/>
  <c r="F17" i="3" l="1"/>
  <c r="H27" i="3"/>
  <c r="H28" i="3"/>
  <c r="H21" i="3"/>
  <c r="H22" i="3"/>
  <c r="H23" i="3"/>
  <c r="H24" i="3"/>
  <c r="H25" i="3"/>
  <c r="H26" i="3"/>
  <c r="H20" i="3"/>
  <c r="H11" i="3"/>
  <c r="H13" i="3"/>
  <c r="H14" i="3"/>
  <c r="H15" i="3"/>
  <c r="H12" i="3"/>
  <c r="H10" i="3"/>
  <c r="H17" i="3" l="1"/>
  <c r="H18" i="3"/>
  <c r="H29"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Aroyto Pereira de Lima Cardoso</author>
  </authors>
  <commentList>
    <comment ref="F11" authorId="0" shapeId="0" xr:uid="{95CACE1D-3B0D-446C-A670-19C1F4DD2FFB}">
      <text>
        <r>
          <rPr>
            <b/>
            <sz val="9"/>
            <color indexed="81"/>
            <rFont val="Segoe UI"/>
            <family val="2"/>
          </rPr>
          <t>Aroyto Pereira de Lima Cardoso:</t>
        </r>
        <r>
          <rPr>
            <sz val="9"/>
            <color indexed="81"/>
            <rFont val="Segoe UI"/>
            <family val="2"/>
          </rPr>
          <t xml:space="preserve">
1 CE a cada 6km 
Qtd / 6 km = Qtd CE</t>
        </r>
      </text>
    </comment>
    <comment ref="F12" authorId="0" shapeId="0" xr:uid="{D1300730-19E2-4785-890F-7E3ACC52E381}">
      <text>
        <r>
          <rPr>
            <b/>
            <sz val="9"/>
            <color indexed="81"/>
            <rFont val="Segoe UI"/>
            <family val="2"/>
          </rPr>
          <t>Aroyto Pereira de Lima Cardoso:</t>
        </r>
        <r>
          <rPr>
            <sz val="9"/>
            <color indexed="81"/>
            <rFont val="Segoe UI"/>
            <family val="2"/>
          </rPr>
          <t xml:space="preserve">
Considerar:
- 02 DIO (Distribuidor interno Óptico);
- 35 CE
- 48 fibras
Qtd Fusoes = (qtd DIO + Qtd CE) * 48 fibras</t>
        </r>
      </text>
    </comment>
    <comment ref="F14" authorId="0" shapeId="0" xr:uid="{D9FE73FF-1460-4AC4-AD49-91070DA86610}">
      <text>
        <r>
          <rPr>
            <b/>
            <sz val="9"/>
            <color indexed="81"/>
            <rFont val="Segoe UI"/>
            <family val="2"/>
          </rPr>
          <t>Aroyto Pereira de Lima Cardoso:</t>
        </r>
        <r>
          <rPr>
            <sz val="9"/>
            <color indexed="81"/>
            <rFont val="Segoe UI"/>
            <family val="2"/>
          </rPr>
          <t xml:space="preserve">
Adotar uma reserva a cada 0,9 km.</t>
        </r>
      </text>
    </comment>
    <comment ref="F15" authorId="0" shapeId="0" xr:uid="{F0BF8EA7-9B95-4E7D-9816-119270FB6AB7}">
      <text>
        <r>
          <rPr>
            <b/>
            <sz val="9"/>
            <color indexed="81"/>
            <rFont val="Segoe UI"/>
            <family val="2"/>
          </rPr>
          <t>Aroyto Pereira de Lima Cardoso:</t>
        </r>
        <r>
          <rPr>
            <sz val="9"/>
            <color indexed="81"/>
            <rFont val="Segoe UI"/>
            <family val="2"/>
          </rPr>
          <t xml:space="preserve">
Serão 02 DIOS + 35 CE</t>
        </r>
      </text>
    </comment>
    <comment ref="F21" authorId="0" shapeId="0" xr:uid="{BB629A18-6B72-4EDC-AE06-61E9162239E0}">
      <text>
        <r>
          <rPr>
            <b/>
            <sz val="9"/>
            <color indexed="81"/>
            <rFont val="Segoe UI"/>
            <family val="2"/>
          </rPr>
          <t>Aroyto Pereira de Lima Cardoso:</t>
        </r>
        <r>
          <rPr>
            <sz val="9"/>
            <color indexed="81"/>
            <rFont val="Segoe UI"/>
            <family val="2"/>
          </rPr>
          <t xml:space="preserve">
Qtd de caixas = Qtd km /  300 m
Considerar a cx de passagem a cada 300 m devido a característica do cabo.</t>
        </r>
      </text>
    </comment>
    <comment ref="F22" authorId="0" shapeId="0" xr:uid="{AF375A46-4C48-4DD5-A171-203D58B8050B}">
      <text>
        <r>
          <rPr>
            <b/>
            <sz val="9"/>
            <color indexed="81"/>
            <rFont val="Segoe UI"/>
            <family val="2"/>
          </rPr>
          <t>Aroyto Pereira de Lima Cardoso:</t>
        </r>
        <r>
          <rPr>
            <sz val="9"/>
            <color indexed="81"/>
            <rFont val="Segoe UI"/>
            <family val="2"/>
          </rPr>
          <t xml:space="preserve">
Trecho da ponte de 1.752 m e acrescentado 10%.</t>
        </r>
      </text>
    </comment>
  </commentList>
</comments>
</file>

<file path=xl/sharedStrings.xml><?xml version="1.0" encoding="utf-8"?>
<sst xmlns="http://schemas.openxmlformats.org/spreadsheetml/2006/main" count="93" uniqueCount="75">
  <si>
    <t>CONSTRUÇÃO DE REDE ÓPTICA  -   (PLANILHA DE PREÇOS)</t>
  </si>
  <si>
    <t>1</t>
  </si>
  <si>
    <t>REDE DE FIBRA ÓTICA</t>
  </si>
  <si>
    <t>DESCRIÇÃO</t>
  </si>
  <si>
    <t>UN</t>
  </si>
  <si>
    <t>Km</t>
  </si>
  <si>
    <t>Lançamento de cabos ópticos subterrâneos, com fornecimento de miscelâneas para adequação dos cabos</t>
  </si>
  <si>
    <t>Instalação e montagem de caixas de emendas</t>
  </si>
  <si>
    <t xml:space="preserve">un </t>
  </si>
  <si>
    <t>Fusões (por fibra)</t>
  </si>
  <si>
    <t>Teste final nos cabos e fusões</t>
  </si>
  <si>
    <t xml:space="preserve">Adequação de sobras técnicas em cabos de fibra óptica </t>
  </si>
  <si>
    <t>km</t>
  </si>
  <si>
    <t>OBRAS SUBTERRÂNEAS</t>
  </si>
  <si>
    <t xml:space="preserve">UN </t>
  </si>
  <si>
    <t>m</t>
  </si>
  <si>
    <t>Eletrodutos</t>
  </si>
  <si>
    <t>Instalação de ferragens em caixas subterrâneas</t>
  </si>
  <si>
    <t>Recomposição (todos os pisos)</t>
  </si>
  <si>
    <t>m²</t>
  </si>
  <si>
    <t>Recomposição (passeios públicos)</t>
  </si>
  <si>
    <t>Recomposição (piso asfáltico)</t>
  </si>
  <si>
    <t>Construção pelo método não destrutivo (MND), utilizada prioritariamente em travessias de ruas, centros e rotas urbanas, ao longo de rodovias conforme determinado em projeto.</t>
  </si>
  <si>
    <t>Construção convencional em vala (MD) sem envelopamento de acordo com formatação com duto SD duplo soldado (ABNT-14683) de diâmetro externo 40 mm cada, espessura mínima de parede 3 mm.</t>
  </si>
  <si>
    <t>Caixas Padrão - tipo R2</t>
  </si>
  <si>
    <t>un</t>
  </si>
  <si>
    <t xml:space="preserve"> AS BUILTS</t>
  </si>
  <si>
    <t xml:space="preserve">Autorizações e Licenças (Alvará de Obras): </t>
  </si>
  <si>
    <t>Envolve testes prévios nas bobinas de cabos ópticos e o lançamento desses cabos em dutos subterrâneos conforme o projeto executivo, seguindo normas técnicas e recomendações dos fabricantes, respeitando raio mínimo de curvatura e limite de tração. Também inclui o fornecimento dos materiais necessários para fixação e identificação dos cabos nas Caixas Subterrâneas, garantindo a correta sinalização de origem e destino conforme o plano aprovado. Recomenda-se atenção ao detalhamento completo presente no corpo da RFP.</t>
  </si>
  <si>
    <t>Refere-se à instalação, montagem e identificação das caixas de emendas em redes aéreas ou subterrâneas, incluindo a fixação das caixas, instalação das ferragens e realização do fiber loop para acomodação adequada das fibras ópticas. O serviço contempla o fornecimento dos materiais mecânicos necessários para a execução correta, garantindo a estanqueidade contra água, poeira e agentes externos, conforme as orientações do fabricante. Também inclui a identificação clara dos cabos ópticos nas saídas das caixas, assegurando rastreabilidade da rede. Recomenda-se atenção ao detalhamento completo no corpo da RFP.</t>
  </si>
  <si>
    <t>Refere-se ao serviço de emenda por fusão em cabos ópticos, assegurando atenuação máxima de 0,05 dB por emenda. Inclui a documentação completa da emenda, com identificação precisa da Caixa de Emenda, cabo, tubete e fibras fusionadas. Também abrange a elaboração do plano de emendas no formato padrão, contendo a localização exata da Caixa de Emenda Óptica e as distâncias medidas por OTDR até o HEADEND ou ponto de referência do projeto.
É importante observar todos os detalhes descritos no corpo da RFP.</t>
  </si>
  <si>
    <t>Abrange a realização de testes finais em cabos ópticos e fusões, verificando integridade física e desempenho óptico com equipamento OTDR nas janelas de 1310 nm e 1550 nm, em ambos os sentidos. A atenuação máxima permitida por emenda é de 0,05 dB, garantindo conformidade com as especificações técnicas. Deve-se apresentar relatório detalhado com registro de eventos, localização e valores de perda, além da perda total do cabo testado.
Atentar-se às especificações completas no corpo da RFP.</t>
  </si>
  <si>
    <t>Inclui a instalação e organização das sobras técnicas de fibra óptica conforme projeto executivo, garantindo reserva adequada para futuras manutenções. O serviço abrange a execução do fiber loop, com fornecimento dos materiais necessários para fixação e proteção em ambientes aéreos ou subterrâneos. Deve-se respeitar o raio mínimo de curvatura, proteção mecânica e facilitar acessos para intervenções futuras, conforme normas técnicas vigentes.
Atentar-se às especificações detalhadas no corpo da RFP.</t>
  </si>
  <si>
    <t>As Built da Rede Óptica Subterrânea Construída</t>
  </si>
  <si>
    <t>Execução da instalação e montagem das ferragens em caixas subterrâneas, incluindo todos os elementos de fixação, apoio e ancoragem, conforme projeto executivo aprovado. A instalação deve garantir posicionamento correto, ancoragem firme e alinhamento adequado, assegurando estabilidade, durabilidade e segurança da estrutura. A aceitação depende de inspeção visual e conferência dimensional, conforme parâmetros do projeto. Será exigido relatório fotográfico detalhado das etapas da instalação, para controle, rastreabilidade e validação contratual. Recomenda-se a verificação da descrição completa do item na RFP para assegurar o cumprimento integral das especificações técnicas.</t>
  </si>
  <si>
    <t>A recomposição dos pisos demolidos ao longo dos trechos escavados para implantação da infraestrutura subterrânea deve restaurar integralmente as características originais de cada pavimento, incluindo calçadas, vias, praças, jardins e outras superfícies urbanas. Devem ser seguidos rigorosamente os parâmetros técnicos relativos à fresagem, preparo do subleito, execução das camadas de base e sub-base, compactação e aplicação de materiais equivalentes ou superiores aos originais, garantindo durabilidade e desempenho compatível. O acabamento superficial deve manter o padrão estético, funcional e geométrico do pavimento existente, assegurando continuidade visual e estrutural. A recomposição poderá ser integral ou restrita à área da intervenção, conforme projeto, exigências dos órgãos fiscalizadores e autorização formal do contratante. O serviço deve atender à legislação técnica e municipal vigente, sendo precedido por levantamento altimétrico quando aplicável, e submetido a inspeção técnica e ensaios de qualidade após execução. Os locais recompostos devem ser georreferenciados com equipamentos de alta precisão, utilizando tecnologia GNSS compatível com RTK ou PPK, com dados no sistema UTM e alinhamento ao Datum Vertical do SGB, incorporados à documentação final da obra. Todas as etapas deverão ser documentadas por registros fotográficos, integrados à documentação para controle e validação. A verificação detalhada da descrição do item na RFP é essencial para garantir a conformidade com todas as especificações técnicas aplicáveis.</t>
  </si>
  <si>
    <t>A recomposição dos passeios públicos deverá ser realizada de forma integral sempre que órgãos fiscalizadores não permitirem intervenções parciais, abrangendo toda a largura impactada, limitada a até 5 metros a partir do meio-fio, garantindo uniformidade visual, estrutural e funcional conforme os padrões urbanos existentes. Os materiais usados devem respeitar o padrão arquitetônico local, incluindo cores, texturas e tipos de junta, conforme exigências técnicas da prefeitura ou órgão competente. A acessibilidade será atendida conforme ABNT NBR 9050, observando inclinações, obstáculos e desníveis normativos. A recomposição deverá seguir a topografia pré-existente, com levantamento altimétrico e verificação das cotas originais. As áreas recompostas devem ser georreferenciadas por tecnologia GNSS de alta precisão (RTK ou PPK), com dados incorporados ao projeto final (As Built). Todas as etapas serão registradas em relatório fotográfico para controle e validação do serviço. Recomenda-se atenção à descrição detalhada do item na RFP para assegurar o completo atendimento às especificações técnicas aplicáveis.</t>
  </si>
  <si>
    <t>A recomposição do pavimento asfáltico deve iniciar com a fresagem da camada existente, conforme projeto executivo, para garantir aderência, nivelamento e compatibilidade mecânica com o novo revestimento. A aplicação do novo asfalto seguirá os critérios da ABNT NBR 15115, assegurando resistência, textura e desempenho compatíveis com a categoria da via. Após o asfaltamento, a sinalização horizontal deverá ser recomposta com materiais homologados, respeitando alinhamento e perfil altimétrico original, com levantamento prévio e posterior para verificação. Todas as áreas recompostas serão georreferenciadas com equipamentos de alta precisão (RTK ou PPK), integrando os dados ao projeto final (As Built) em sistema UTM e alinhados ao Datum Vertical do SGB. A execução será documentada por relatório fotográfico detalhado, obrigatório para validação e aceitação do serviço. Todas as atividades devem observar as normas técnicas vigentes e restaurar as condições originais, sem inclusão de elementos não existentes previamente. Recomenda-se análise cuidadosa do item na RFP para assegurar total conformidade com as especificações contratuais.</t>
  </si>
  <si>
    <t>Preço Unitário</t>
  </si>
  <si>
    <t>QTD. Estimada</t>
  </si>
  <si>
    <t>Total</t>
  </si>
  <si>
    <t>1.1</t>
  </si>
  <si>
    <t>1.2</t>
  </si>
  <si>
    <t>1.3</t>
  </si>
  <si>
    <t>1.4</t>
  </si>
  <si>
    <t>1.5</t>
  </si>
  <si>
    <t>2.1</t>
  </si>
  <si>
    <t>3.1</t>
  </si>
  <si>
    <t>3.2</t>
  </si>
  <si>
    <t>3.3</t>
  </si>
  <si>
    <t>3.4</t>
  </si>
  <si>
    <t>3.5</t>
  </si>
  <si>
    <t>3.6</t>
  </si>
  <si>
    <t>3.7</t>
  </si>
  <si>
    <t>3.8</t>
  </si>
  <si>
    <t>3.9</t>
  </si>
  <si>
    <t>1.6</t>
  </si>
  <si>
    <t>Fornecimento de Caixa de Emenda Ótica</t>
  </si>
  <si>
    <t>A contratação refere-se ao fornecimento de Caixa de Emenda Óptica com capacidade para 144 fibras ópticas e acomodação de até 144 fusões, destinada a redes de fibra óptica em aplicações aéreas e subterrâneas. A caixa deve ser confeccionada em polímero resistente a intempéries, radiação UV e impactos, garantindo durabilidade em ambientes externos, e possuir sistema de vedação hermético, assegurando proteção contra água, poeira e umidade (grau de proteção IP68). Deve permitir múltiplas entradas para cabos de diferentes diâmetros, incluindo uma entrada oval para derivação de emendas, compatível com cabos drop, backbone e loose tube. A caixa deve ser homologada junto à ANATEL, atender às normas internacionais de telecomunicações e redes ópticas, garantindo segurança e confiabilidade das emendas. Deve incluir acessórios como suportes internos, braçadeiras para cabos, kits de vedação e identificação de fibras. Deve permitir futura expansão de fibras e fácil identificação das emendas, proporcionando manutenção simplificada e confiabilidade da rede. A garantia deve seguir as especificações do fabricante. Atentar-se às especificações completas no corpo da RFP.</t>
  </si>
  <si>
    <t>2.2</t>
  </si>
  <si>
    <t>Projeto da Rede Óptica Subterrânea Construída</t>
  </si>
  <si>
    <t xml:space="preserve">BET04 - Cidades de Porto Velho - RO e Humaitá - AM. </t>
  </si>
  <si>
    <t>A confecção do projeto de rede óptica primária e secundária tem como objetivo desenvolver o conjunto de documentos técnicos necessários à implantação da infraestrutura de telecomunicações, em conformidade com as premissas e padrões definidos pela EAF. O projeto contempla o dimensionamento da rede, o detalhamento das rotas, o registro georreferenciado dos elementos ópticos e o cálculo das fibras e perdas por atenuação, além da definição das caixas de emenda, pontos de derivação e reservas técnicas, garantindo eficiência, qualidade e possibilidade de expansão da rede. O produto final deverá ser disponibilizado na ferramenta de gestão indicada pela EAF, assegurando rastreabilidade, padronização e conformidade técnica em todas as etapas de planejamento, execução e validação da infraestrutura de telecomunicações.</t>
  </si>
  <si>
    <t>ANEXO I 
LISTA DE PREÇO UNITÁRIO BET04 - INFOVIA 05
PORTO VELHO / RO - HUMAITÁ / AM</t>
  </si>
  <si>
    <t>TOTAL BET 4</t>
  </si>
  <si>
    <t>Fornecimento e instalação de eletrodutos galvanizados de 4” destinados a travessias em viadutos e pontes sobre rios, incluindo conexões, acessórios e suportes para garantir integridade mecânica, estanqueidade e proteção dos cabos. A execução deve seguir normas técnicas, melhores práticas de engenharia e critérios de segurança, assegurando resistência a vibrações e esforços mecânicos típicos das estruturas. Os eletrodutos devem ser instalados conforme projetos aprovados, respeitando as condições ambientais e operacionais locais. Atentar-se às especificações detalhadas no corpo da RFP.</t>
  </si>
  <si>
    <t>Ao final da rede óptica subterrânea, a CONTRATADA deverá entregar, em até 15 dias, o projeto final revisado (As Built), consolidando todas as alterações feitas durante a execução, com representação fiel da obra. O documento deve incluir projetos mecânico e lógico, detalhando a localização exata de todos os elementos da rede (CP, CEO, CRT), devidamente identificados conforme normas ABNT NBR 15965. 
Atentar-se rigorosamente às especificações detalhadas no corpo da RFP.</t>
  </si>
  <si>
    <t>A CONTRATADA é totalmente responsável pela obtenção de todas as autorizações, licenças e alvarás necessários para a execução das obras de telecomunicações junto aos órgãos públicos competentes, incluindo a elaboração e apresentação dos projetos executivos e documentação técnica exigida. Nenhuma obra pode iniciar sem liberação formal, e todas as condições impostas devem ser rigorosamente cumpridas durante a execução. A infraestrutura subterrânea deve seguir estritamente os projetos aprovados, com qualquer alteração submetida para nova aprovação. A CONTRATADA deve manter no local licenças válidas, projetos e cumprir restrições como horários, rotas e controle ambiental. A sinalização viária temporária deve obedecer às normas dos órgãos de trânsito locais.
Atenção especial às exigências detalhadas no corpo da RFP.</t>
  </si>
  <si>
    <t>As caixas modulares tipo R2 devem ter dimensões internas mínimas de 100 × 55 × 80 cm, fabricadas em polipropileno resistente, com tampas suportando carga mínima de 1 tonelada, garantindo segurança e durabilidade.  Cada unidade será identificada por marco sinalizador em concreto armado, com dimensões e armaduras conforme ABNT NBR 6118:2023, pintado ou adesivado com cores específicas para reserva técnica (preto), emenda óptica (vermelho) e passagem (amarelo). Todos os materiais e procedimentos devem seguir normas técnicas brasileiras e a documentação completa deve acompanhar o projeto executivo.
Atenção às especificações detalhadas no corpo da RFP.</t>
  </si>
  <si>
    <t>A execução da infraestrutura deverá ser realizada por meio de Método Não Destrutivo (MND) apenas em locais onde o método convencional seja restritivo, utilizando técnica de perfuração direcional horizontal, conforme especificado na norma ABNT NBR 17004:2023 – Perfuração Direcional Horizontal – Requisitos. Essa abordagem deverá ser priorizada especialmente em travessias de ruas, avenidas, áreas urbanas consolidadas, calçadas e margens de rodovias, conforme indicado nos projetos executivos, com o objetivo de minimizar impactos ao tráfego e à infraestrutura urbana existente.
Recomenda-se uma profundidade média de instalação de até 1,50 m, sendo que a profundidade mínima dos dutos deverá ser de 1,20 m em relação à superfície do solo, salvo em situações excepcionais devidamente justificadas no projeto. Para verificação das condições do subsolo, é necessário realizar investigação prévia ao longo da faixa de travessia, incluindo sondagens e perfis geotécnicos, a fim de identificar interferências, tipos de solo, presença de lençol freático e obstáculos que possam influenciar na execução.
Os dutos a serem utilizados deverão ser do tipo SD duplo soldado, conforme a ABNT NBR 14683, com diâmetro externo de 40 mm e espessura mínima de parede de 3 mm, ou conforme as especificações técnicas definidas no projeto executivo aprovado pela CONTRATANTE.
Durante a execução da perfuração, o trajeto deverá ser continuamente monitorado, garantindo controle do posicionamento e registro da trajetória executada.</t>
  </si>
  <si>
    <t>Incluiu a escavação, a instalação dos dutos e o fechamento das valas. Consiste na escavação convencional em vala (MD) com profundidade entre 1,20 e 1,50 m e largura suficiente para instalação de dutos SD duplo soldado (ABNT NBR 14683) sem envelopamento. Os dutos devem ser assentados sobre base de areia úmida ou terra peneirada e limpa, evitando detritos ou pedras que possam causar danos. Caso necessário, a terra de assentamento deverá ser peneirada. Sobre essa base, adotar uma camada de terra limpa e úmida de 0,20 m destinada à compactação. Será colocada uma fita de advertência para alertar futuras intervenções a cerca de 0,60 m do duto instalado.
É necessário que o registro do trecho executado e seus elementos correlatos estejam georreferenciados no sistema geodésico oficial brasileiro UTM SIRGAS2000.</t>
  </si>
  <si>
    <t>RAZÃO SOCIAL:</t>
  </si>
  <si>
    <t>CNPJ:</t>
  </si>
  <si>
    <t>DATA E VALIDADE DA PROPOSTA:</t>
  </si>
  <si>
    <t>INSIRA O LOGO DA EMPRESA NESTE CAMPO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</si>
</sst>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164" formatCode="&quot; &quot;* #,##0&quot; &quot;;&quot;-&quot;* #,##0&quot; &quot;;&quot; &quot;* &quot;-&quot;#&quot; &quot;;&quot; &quot;@&quot; &quot;"/>
    <numFmt numFmtId="165" formatCode="&quot;R$ &quot;#,##0.00;[Red]&quot;R$ &quot;#,##0.00"/>
    <numFmt numFmtId="166" formatCode="[$R$]&quot; &quot;#,##0.00"/>
    <numFmt numFmtId="167" formatCode="&quot; &quot;* #,##0.00&quot; &quot;;&quot;-&quot;* #,##0.00&quot; &quot;;&quot; &quot;* &quot;-&quot;#&quot; &quot;;&quot; &quot;@&quot; &quot;"/>
    <numFmt numFmtId="168" formatCode="0.0%"/>
    <numFmt numFmtId="169" formatCode="0.0000000"/>
    <numFmt numFmtId="170" formatCode="&quot;R$&quot;\ #,##0.00"/>
  </numFmts>
  <fonts count="18" x14ac:knownFonts="1">
    <font>
      <sz val="11"/>
      <color rgb="FF000000"/>
      <name val="Calibri"/>
      <family val="2"/>
    </font>
    <font>
      <sz val="11"/>
      <color rgb="FF000000"/>
      <name val="Calibri"/>
      <family val="2"/>
    </font>
    <font>
      <b/>
      <sz val="12"/>
      <color rgb="FF000000"/>
      <name val="Calibri"/>
      <family val="2"/>
    </font>
    <font>
      <sz val="9"/>
      <color rgb="FF000000"/>
      <name val="Calibri"/>
      <family val="2"/>
    </font>
    <font>
      <b/>
      <sz val="11"/>
      <name val="Calibri"/>
      <family val="2"/>
    </font>
    <font>
      <sz val="8"/>
      <name val="Calibri"/>
      <family val="2"/>
    </font>
    <font>
      <sz val="11"/>
      <name val="Calibri"/>
      <family val="2"/>
    </font>
    <font>
      <b/>
      <sz val="18"/>
      <color rgb="FF92D050"/>
      <name val="Calibri"/>
      <family val="2"/>
    </font>
    <font>
      <b/>
      <sz val="16"/>
      <color rgb="FF92D050"/>
      <name val="Calibri"/>
      <family val="2"/>
    </font>
    <font>
      <b/>
      <sz val="11"/>
      <color rgb="FF92D050"/>
      <name val="Calibri"/>
      <family val="2"/>
    </font>
    <font>
      <b/>
      <sz val="14"/>
      <color rgb="FF92D050"/>
      <name val="Calibri"/>
      <family val="2"/>
    </font>
    <font>
      <b/>
      <sz val="12"/>
      <color rgb="FF92D050"/>
      <name val="Calibri"/>
      <family val="2"/>
    </font>
    <font>
      <sz val="11"/>
      <color rgb="FF92D050"/>
      <name val="Calibri"/>
      <family val="2"/>
    </font>
    <font>
      <b/>
      <sz val="26"/>
      <color rgb="FF92D050"/>
      <name val="Calibri"/>
      <family val="2"/>
    </font>
    <font>
      <sz val="9"/>
      <color indexed="81"/>
      <name val="Segoe UI"/>
      <family val="2"/>
    </font>
    <font>
      <b/>
      <sz val="9"/>
      <color indexed="81"/>
      <name val="Segoe UI"/>
      <family val="2"/>
    </font>
    <font>
      <b/>
      <sz val="11"/>
      <color rgb="FF000000"/>
      <name val="Calibri"/>
      <family val="2"/>
    </font>
    <font>
      <b/>
      <sz val="11"/>
      <color rgb="FFFF0000"/>
      <name val="Calibri"/>
      <family val="2"/>
    </font>
  </fonts>
  <fills count="12">
    <fill>
      <patternFill patternType="none"/>
    </fill>
    <fill>
      <patternFill patternType="gray125"/>
    </fill>
    <fill>
      <patternFill patternType="solid">
        <fgColor rgb="FFFFFFFF"/>
        <bgColor rgb="FFFFFFFF"/>
      </patternFill>
    </fill>
    <fill>
      <patternFill patternType="solid">
        <fgColor rgb="FF002060"/>
        <bgColor indexed="64"/>
      </patternFill>
    </fill>
    <fill>
      <patternFill patternType="solid">
        <fgColor rgb="FF002060"/>
        <bgColor rgb="FFD9E1F2"/>
      </patternFill>
    </fill>
    <fill>
      <patternFill patternType="solid">
        <fgColor rgb="FF002060"/>
        <bgColor rgb="FF806000"/>
      </patternFill>
    </fill>
    <fill>
      <patternFill patternType="solid">
        <fgColor theme="0"/>
        <bgColor indexed="64"/>
      </patternFill>
    </fill>
    <fill>
      <patternFill patternType="solid">
        <fgColor rgb="FF002060"/>
        <bgColor rgb="FFFFFFFF"/>
      </patternFill>
    </fill>
    <fill>
      <patternFill patternType="solid">
        <fgColor rgb="FF002060"/>
        <bgColor rgb="FF0070C0"/>
      </patternFill>
    </fill>
    <fill>
      <patternFill patternType="solid">
        <fgColor rgb="FFFFFF99"/>
        <bgColor indexed="64"/>
      </patternFill>
    </fill>
    <fill>
      <patternFill patternType="solid">
        <fgColor rgb="FFFFFF99"/>
        <bgColor rgb="FFFFFFFF"/>
      </patternFill>
    </fill>
    <fill>
      <patternFill patternType="solid">
        <fgColor theme="4" tint="-0.49998474074526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67"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73">
    <xf numFmtId="0" fontId="0" fillId="0" borderId="0" xfId="0"/>
    <xf numFmtId="0" fontId="0" fillId="6" borderId="0" xfId="0" applyFill="1" applyAlignment="1">
      <alignment vertical="center"/>
    </xf>
    <xf numFmtId="0" fontId="0" fillId="6" borderId="0" xfId="0" applyFill="1" applyAlignment="1">
      <alignment horizontal="center" vertical="center"/>
    </xf>
    <xf numFmtId="0" fontId="0" fillId="6" borderId="0" xfId="0" applyFill="1"/>
    <xf numFmtId="0" fontId="2" fillId="6" borderId="0" xfId="0" applyFont="1" applyFill="1"/>
    <xf numFmtId="168" fontId="0" fillId="6" borderId="0" xfId="0" applyNumberFormat="1" applyFill="1" applyAlignment="1">
      <alignment horizontal="center" vertical="center"/>
    </xf>
    <xf numFmtId="0" fontId="2" fillId="6" borderId="0" xfId="0" applyFont="1" applyFill="1" applyAlignment="1">
      <alignment horizontal="center" vertical="center"/>
    </xf>
    <xf numFmtId="169" fontId="0" fillId="6" borderId="0" xfId="0" applyNumberFormat="1" applyFill="1" applyAlignment="1">
      <alignment horizontal="center" vertical="center"/>
    </xf>
    <xf numFmtId="164" fontId="11" fillId="5" borderId="16" xfId="1" applyNumberFormat="1" applyFont="1" applyFill="1" applyBorder="1" applyAlignment="1">
      <alignment horizontal="center" vertical="center"/>
    </xf>
    <xf numFmtId="166" fontId="11" fillId="5" borderId="16" xfId="0" applyNumberFormat="1" applyFont="1" applyFill="1" applyBorder="1" applyAlignment="1">
      <alignment horizontal="center" vertical="center" wrapText="1"/>
    </xf>
    <xf numFmtId="4" fontId="12" fillId="7" borderId="16" xfId="0" applyNumberFormat="1" applyFont="1" applyFill="1" applyBorder="1" applyAlignment="1">
      <alignment horizontal="center" vertical="center" wrapText="1"/>
    </xf>
    <xf numFmtId="164" fontId="10" fillId="5" borderId="16" xfId="1" applyNumberFormat="1" applyFont="1" applyFill="1" applyBorder="1" applyAlignment="1">
      <alignment horizontal="center" vertical="center"/>
    </xf>
    <xf numFmtId="166" fontId="10" fillId="3" borderId="16" xfId="0" applyNumberFormat="1" applyFont="1" applyFill="1" applyBorder="1" applyAlignment="1">
      <alignment horizontal="center" vertical="center" wrapText="1"/>
    </xf>
    <xf numFmtId="164" fontId="9" fillId="5" borderId="16" xfId="1" applyNumberFormat="1" applyFont="1" applyFill="1" applyBorder="1" applyAlignment="1">
      <alignment horizontal="center" vertical="center"/>
    </xf>
    <xf numFmtId="166" fontId="9" fillId="3" borderId="16" xfId="0" applyNumberFormat="1" applyFont="1" applyFill="1" applyBorder="1" applyAlignment="1">
      <alignment horizontal="center" vertical="center" wrapText="1"/>
    </xf>
    <xf numFmtId="0" fontId="12" fillId="7" borderId="16" xfId="0" applyFont="1" applyFill="1" applyBorder="1" applyAlignment="1">
      <alignment horizontal="center" vertical="center" wrapText="1"/>
    </xf>
    <xf numFmtId="1" fontId="12" fillId="7" borderId="16" xfId="0" applyNumberFormat="1" applyFont="1" applyFill="1" applyBorder="1" applyAlignment="1">
      <alignment horizontal="center" vertical="center" wrapText="1"/>
    </xf>
    <xf numFmtId="0" fontId="9" fillId="5" borderId="16"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9" xfId="0" applyFill="1" applyBorder="1" applyAlignment="1">
      <alignment horizontal="center" vertical="center" wrapText="1"/>
    </xf>
    <xf numFmtId="0" fontId="10" fillId="8" borderId="9" xfId="0" applyFont="1" applyFill="1" applyBorder="1" applyAlignment="1">
      <alignment horizontal="center" vertical="center" wrapText="1"/>
    </xf>
    <xf numFmtId="0" fontId="9" fillId="8" borderId="9" xfId="0" applyFont="1" applyFill="1" applyBorder="1" applyAlignment="1">
      <alignment horizontal="center" vertical="center" wrapText="1"/>
    </xf>
    <xf numFmtId="0" fontId="0" fillId="2" borderId="10" xfId="0" applyFill="1" applyBorder="1" applyAlignment="1">
      <alignment horizontal="center" vertical="center" wrapText="1"/>
    </xf>
    <xf numFmtId="0" fontId="9" fillId="5" borderId="8" xfId="0" applyFont="1" applyFill="1" applyBorder="1" applyAlignment="1">
      <alignment horizontal="center" vertical="center" wrapText="1"/>
    </xf>
    <xf numFmtId="165" fontId="3" fillId="2" borderId="17" xfId="0" applyNumberFormat="1" applyFont="1" applyFill="1" applyBorder="1" applyAlignment="1">
      <alignment horizontal="left" vertical="center" wrapText="1"/>
    </xf>
    <xf numFmtId="165" fontId="3" fillId="2" borderId="18" xfId="0" applyNumberFormat="1" applyFont="1" applyFill="1" applyBorder="1" applyAlignment="1">
      <alignment horizontal="left" vertical="center" wrapText="1"/>
    </xf>
    <xf numFmtId="0" fontId="10" fillId="8" borderId="18" xfId="0" applyFont="1" applyFill="1" applyBorder="1" applyAlignment="1">
      <alignment horizontal="center" vertical="center" wrapText="1"/>
    </xf>
    <xf numFmtId="0" fontId="9" fillId="8" borderId="18" xfId="0" applyFont="1" applyFill="1" applyBorder="1" applyAlignment="1">
      <alignment horizontal="center" vertical="center" wrapText="1"/>
    </xf>
    <xf numFmtId="0" fontId="3" fillId="2" borderId="18" xfId="0" applyFont="1" applyFill="1" applyBorder="1" applyAlignment="1">
      <alignment vertical="center" wrapText="1"/>
    </xf>
    <xf numFmtId="165" fontId="3" fillId="2" borderId="19" xfId="0" applyNumberFormat="1" applyFont="1" applyFill="1" applyBorder="1" applyAlignment="1">
      <alignment horizontal="left" vertical="center" wrapText="1"/>
    </xf>
    <xf numFmtId="0" fontId="0" fillId="2" borderId="17" xfId="0" applyFill="1" applyBorder="1" applyAlignment="1">
      <alignment horizontal="left" vertical="center" wrapText="1"/>
    </xf>
    <xf numFmtId="0" fontId="0" fillId="2" borderId="18" xfId="0" applyFill="1" applyBorder="1" applyAlignment="1">
      <alignment horizontal="left" vertical="center" wrapText="1"/>
    </xf>
    <xf numFmtId="0" fontId="0" fillId="2" borderId="19" xfId="0" applyFill="1" applyBorder="1" applyAlignment="1">
      <alignment horizontal="left"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10" fillId="5" borderId="18" xfId="0" applyFont="1" applyFill="1" applyBorder="1" applyAlignment="1">
      <alignment horizontal="center" vertical="center" wrapText="1"/>
    </xf>
    <xf numFmtId="0" fontId="9" fillId="5" borderId="18" xfId="0" applyFont="1" applyFill="1" applyBorder="1" applyAlignment="1">
      <alignment horizontal="center" vertical="center" wrapText="1"/>
    </xf>
    <xf numFmtId="165" fontId="0" fillId="2" borderId="18" xfId="0" applyNumberForma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44" fontId="11" fillId="7" borderId="16" xfId="0" applyNumberFormat="1" applyFont="1" applyFill="1" applyBorder="1" applyAlignment="1">
      <alignment horizontal="center" vertical="center" wrapText="1"/>
    </xf>
    <xf numFmtId="44" fontId="6" fillId="6" borderId="16" xfId="3" applyFont="1" applyFill="1" applyBorder="1" applyAlignment="1">
      <alignment horizontal="center" vertical="center" wrapText="1"/>
    </xf>
    <xf numFmtId="170" fontId="0" fillId="6" borderId="0" xfId="0" applyNumberFormat="1" applyFill="1" applyAlignment="1">
      <alignment horizontal="center" vertical="center"/>
    </xf>
    <xf numFmtId="170" fontId="11" fillId="5" borderId="16" xfId="0" applyNumberFormat="1" applyFont="1" applyFill="1" applyBorder="1" applyAlignment="1">
      <alignment horizontal="center" vertical="center" wrapText="1"/>
    </xf>
    <xf numFmtId="170" fontId="12" fillId="10" borderId="16" xfId="3" applyNumberFormat="1" applyFont="1" applyFill="1" applyBorder="1" applyAlignment="1">
      <alignment horizontal="center" vertical="center" wrapText="1"/>
    </xf>
    <xf numFmtId="170" fontId="10" fillId="5" borderId="16" xfId="0" applyNumberFormat="1" applyFont="1" applyFill="1" applyBorder="1" applyAlignment="1">
      <alignment horizontal="center" vertical="center" wrapText="1"/>
    </xf>
    <xf numFmtId="170" fontId="9" fillId="5" borderId="16" xfId="0" applyNumberFormat="1" applyFont="1" applyFill="1" applyBorder="1" applyAlignment="1">
      <alignment horizontal="center" vertical="center" wrapText="1"/>
    </xf>
    <xf numFmtId="0" fontId="16" fillId="9" borderId="1" xfId="0" applyFont="1" applyFill="1" applyBorder="1" applyAlignment="1">
      <alignment vertical="center"/>
    </xf>
    <xf numFmtId="0" fontId="9" fillId="11" borderId="1" xfId="0" applyFont="1" applyFill="1" applyBorder="1" applyAlignment="1">
      <alignment horizontal="left" vertical="center"/>
    </xf>
    <xf numFmtId="0" fontId="17" fillId="9" borderId="1" xfId="0" applyFont="1" applyFill="1" applyBorder="1" applyAlignment="1">
      <alignment horizontal="center" vertical="center"/>
    </xf>
    <xf numFmtId="0" fontId="0" fillId="6" borderId="0" xfId="0" applyFill="1" applyAlignment="1">
      <alignment horizontal="center" vertical="center"/>
    </xf>
    <xf numFmtId="0" fontId="7" fillId="3" borderId="12"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13" fillId="6" borderId="7" xfId="0" applyFont="1" applyFill="1" applyBorder="1" applyAlignment="1">
      <alignment horizontal="center" vertical="center" wrapText="1"/>
    </xf>
    <xf numFmtId="0" fontId="13" fillId="6" borderId="15" xfId="0" applyFont="1" applyFill="1" applyBorder="1" applyAlignment="1">
      <alignment horizontal="center" vertical="center"/>
    </xf>
    <xf numFmtId="0" fontId="13" fillId="6" borderId="8" xfId="0" applyFont="1" applyFill="1" applyBorder="1" applyAlignment="1">
      <alignment horizontal="center" vertical="center"/>
    </xf>
    <xf numFmtId="0" fontId="11" fillId="7" borderId="16"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22"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4" borderId="0" xfId="0" applyFont="1" applyFill="1" applyAlignment="1">
      <alignment horizontal="center" vertical="center" wrapText="1"/>
    </xf>
    <xf numFmtId="0" fontId="8" fillId="4" borderId="24"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8" fillId="4" borderId="27" xfId="0" applyFont="1" applyFill="1" applyBorder="1" applyAlignment="1">
      <alignment horizontal="center" vertical="center" wrapText="1"/>
    </xf>
  </cellXfs>
  <cellStyles count="4">
    <cellStyle name="Moeda" xfId="3" builtinId="4"/>
    <cellStyle name="Normal" xfId="0" builtinId="0" customBuiltin="1"/>
    <cellStyle name="Porcentagem" xfId="2" builtinId="5" customBuiltin="1"/>
    <cellStyle name="Vírgula" xfId="1" builtinId="3" customBuiltin="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66261</xdr:colOff>
      <xdr:row>4</xdr:row>
      <xdr:rowOff>47480</xdr:rowOff>
    </xdr:from>
    <xdr:to>
      <xdr:col>2</xdr:col>
      <xdr:colOff>588728</xdr:colOff>
      <xdr:row>4</xdr:row>
      <xdr:rowOff>1047288</xdr:rowOff>
    </xdr:to>
    <xdr:pic>
      <xdr:nvPicPr>
        <xdr:cNvPr id="7" name="Imagem 6">
          <a:extLst>
            <a:ext uri="{FF2B5EF4-FFF2-40B4-BE49-F238E27FC236}">
              <a16:creationId xmlns:a16="http://schemas.microsoft.com/office/drawing/2014/main" id="{F09F5628-8FC2-4B50-BF20-763497359AB1}"/>
            </a:ext>
          </a:extLst>
        </xdr:cNvPr>
        <xdr:cNvPicPr>
          <a:picLocks noChangeAspect="1"/>
        </xdr:cNvPicPr>
      </xdr:nvPicPr>
      <xdr:blipFill rotWithShape="1">
        <a:blip xmlns:r="http://schemas.openxmlformats.org/officeDocument/2006/relationships" r:embed="rId1"/>
        <a:srcRect l="5178" t="10356" r="6149" b="10356"/>
        <a:stretch>
          <a:fillRect/>
        </a:stretch>
      </xdr:blipFill>
      <xdr:spPr>
        <a:xfrm>
          <a:off x="335202" y="237980"/>
          <a:ext cx="1123999" cy="999808"/>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1:M95"/>
  <sheetViews>
    <sheetView tabSelected="1" zoomScale="80" zoomScaleNormal="80" workbookViewId="0">
      <selection activeCell="K5" sqref="K5"/>
    </sheetView>
  </sheetViews>
  <sheetFormatPr defaultColWidth="8.88671875" defaultRowHeight="14.4" x14ac:dyDescent="0.3"/>
  <cols>
    <col min="1" max="1" width="4" style="3" customWidth="1"/>
    <col min="2" max="2" width="8.88671875" style="1" customWidth="1"/>
    <col min="3" max="3" width="44.109375" style="1" customWidth="1"/>
    <col min="4" max="4" width="85.33203125" style="1" customWidth="1"/>
    <col min="5" max="5" width="7.44140625" style="1" customWidth="1"/>
    <col min="6" max="6" width="17.88671875" style="2" bestFit="1" customWidth="1"/>
    <col min="7" max="7" width="21.33203125" style="42" customWidth="1"/>
    <col min="8" max="8" width="30.109375" style="2" customWidth="1"/>
    <col min="9" max="9" width="8.88671875" style="2"/>
    <col min="10" max="10" width="9.6640625" style="2" bestFit="1" customWidth="1"/>
    <col min="11" max="11" width="9.88671875" style="2" bestFit="1" customWidth="1"/>
    <col min="12" max="12" width="13.33203125" style="2" bestFit="1" customWidth="1"/>
    <col min="13" max="13" width="11.6640625" style="2" bestFit="1" customWidth="1"/>
    <col min="14" max="16384" width="8.88671875" style="3"/>
  </cols>
  <sheetData>
    <row r="1" spans="2:13" ht="29.4" customHeight="1" x14ac:dyDescent="0.3">
      <c r="B1" s="48" t="s">
        <v>71</v>
      </c>
      <c r="C1" s="48"/>
      <c r="D1" s="47"/>
      <c r="E1" s="49" t="s">
        <v>74</v>
      </c>
      <c r="F1" s="49"/>
      <c r="G1" s="49"/>
    </row>
    <row r="2" spans="2:13" ht="29.4" customHeight="1" x14ac:dyDescent="0.3">
      <c r="B2" s="48" t="s">
        <v>72</v>
      </c>
      <c r="C2" s="48"/>
      <c r="D2" s="47"/>
      <c r="E2" s="49"/>
      <c r="F2" s="49"/>
      <c r="G2" s="49"/>
    </row>
    <row r="3" spans="2:13" ht="29.4" customHeight="1" x14ac:dyDescent="0.3">
      <c r="B3" s="48" t="s">
        <v>73</v>
      </c>
      <c r="C3" s="48"/>
      <c r="D3" s="47"/>
      <c r="E3" s="49"/>
      <c r="F3" s="49"/>
      <c r="G3" s="49"/>
    </row>
    <row r="4" spans="2:13" ht="15" thickBot="1" x14ac:dyDescent="0.35"/>
    <row r="5" spans="2:13" ht="96.6" customHeight="1" thickBot="1" x14ac:dyDescent="0.35">
      <c r="B5" s="60" t="s">
        <v>63</v>
      </c>
      <c r="C5" s="61"/>
      <c r="D5" s="61"/>
      <c r="E5" s="61"/>
      <c r="F5" s="61"/>
      <c r="G5" s="61"/>
      <c r="H5" s="62"/>
    </row>
    <row r="6" spans="2:13" ht="23.4" customHeight="1" x14ac:dyDescent="0.3">
      <c r="B6" s="51" t="s">
        <v>0</v>
      </c>
      <c r="C6" s="52"/>
      <c r="D6" s="53"/>
      <c r="E6" s="64" t="s">
        <v>61</v>
      </c>
      <c r="F6" s="65"/>
      <c r="G6" s="65"/>
      <c r="H6" s="66"/>
    </row>
    <row r="7" spans="2:13" ht="18" customHeight="1" x14ac:dyDescent="0.3">
      <c r="B7" s="54"/>
      <c r="C7" s="55"/>
      <c r="D7" s="56"/>
      <c r="E7" s="67"/>
      <c r="F7" s="68"/>
      <c r="G7" s="68"/>
      <c r="H7" s="69"/>
    </row>
    <row r="8" spans="2:13" ht="22.95" customHeight="1" thickBot="1" x14ac:dyDescent="0.35">
      <c r="B8" s="57"/>
      <c r="C8" s="58"/>
      <c r="D8" s="59"/>
      <c r="E8" s="70"/>
      <c r="F8" s="71"/>
      <c r="G8" s="71"/>
      <c r="H8" s="72"/>
      <c r="I8" s="5"/>
      <c r="J8" s="5"/>
      <c r="K8" s="5"/>
      <c r="L8" s="5"/>
      <c r="M8" s="5"/>
    </row>
    <row r="9" spans="2:13" ht="31.95" customHeight="1" thickBot="1" x14ac:dyDescent="0.35">
      <c r="B9" s="17" t="s">
        <v>1</v>
      </c>
      <c r="C9" s="23" t="s">
        <v>2</v>
      </c>
      <c r="D9" s="23" t="s">
        <v>3</v>
      </c>
      <c r="E9" s="17" t="s">
        <v>4</v>
      </c>
      <c r="F9" s="8" t="s">
        <v>39</v>
      </c>
      <c r="G9" s="43" t="s">
        <v>38</v>
      </c>
      <c r="H9" s="9" t="s">
        <v>40</v>
      </c>
    </row>
    <row r="10" spans="2:13" ht="60.6" thickBot="1" x14ac:dyDescent="0.35">
      <c r="B10" s="18" t="s">
        <v>41</v>
      </c>
      <c r="C10" s="30" t="s">
        <v>6</v>
      </c>
      <c r="D10" s="24" t="s">
        <v>28</v>
      </c>
      <c r="E10" s="33" t="s">
        <v>5</v>
      </c>
      <c r="F10" s="10">
        <v>210</v>
      </c>
      <c r="G10" s="44"/>
      <c r="H10" s="41">
        <f>F10*G10</f>
        <v>0</v>
      </c>
    </row>
    <row r="11" spans="2:13" ht="72.599999999999994" thickBot="1" x14ac:dyDescent="0.35">
      <c r="B11" s="19" t="s">
        <v>42</v>
      </c>
      <c r="C11" s="31" t="s">
        <v>7</v>
      </c>
      <c r="D11" s="25" t="s">
        <v>29</v>
      </c>
      <c r="E11" s="34" t="s">
        <v>8</v>
      </c>
      <c r="F11" s="10">
        <v>35</v>
      </c>
      <c r="G11" s="44"/>
      <c r="H11" s="41">
        <f t="shared" ref="H11:H28" si="0">F11*G11</f>
        <v>0</v>
      </c>
    </row>
    <row r="12" spans="2:13" ht="87" customHeight="1" thickBot="1" x14ac:dyDescent="0.35">
      <c r="B12" s="19" t="s">
        <v>43</v>
      </c>
      <c r="C12" s="31" t="s">
        <v>9</v>
      </c>
      <c r="D12" s="25" t="s">
        <v>30</v>
      </c>
      <c r="E12" s="34" t="s">
        <v>8</v>
      </c>
      <c r="F12" s="10">
        <v>1776</v>
      </c>
      <c r="G12" s="44"/>
      <c r="H12" s="41">
        <f t="shared" si="0"/>
        <v>0</v>
      </c>
      <c r="J12" s="7"/>
    </row>
    <row r="13" spans="2:13" ht="81.75" customHeight="1" thickBot="1" x14ac:dyDescent="0.35">
      <c r="B13" s="19" t="s">
        <v>44</v>
      </c>
      <c r="C13" s="31" t="s">
        <v>10</v>
      </c>
      <c r="D13" s="25" t="s">
        <v>31</v>
      </c>
      <c r="E13" s="34" t="s">
        <v>8</v>
      </c>
      <c r="F13" s="10">
        <v>96</v>
      </c>
      <c r="G13" s="44"/>
      <c r="H13" s="41">
        <f t="shared" si="0"/>
        <v>0</v>
      </c>
    </row>
    <row r="14" spans="2:13" ht="80.25" customHeight="1" thickBot="1" x14ac:dyDescent="0.35">
      <c r="B14" s="19" t="s">
        <v>45</v>
      </c>
      <c r="C14" s="31" t="s">
        <v>11</v>
      </c>
      <c r="D14" s="25" t="s">
        <v>32</v>
      </c>
      <c r="E14" s="34" t="s">
        <v>8</v>
      </c>
      <c r="F14" s="10">
        <v>234</v>
      </c>
      <c r="G14" s="44"/>
      <c r="H14" s="41">
        <f t="shared" si="0"/>
        <v>0</v>
      </c>
    </row>
    <row r="15" spans="2:13" ht="156" customHeight="1" thickBot="1" x14ac:dyDescent="0.35">
      <c r="B15" s="19" t="s">
        <v>56</v>
      </c>
      <c r="C15" s="31" t="s">
        <v>57</v>
      </c>
      <c r="D15" s="25" t="s">
        <v>58</v>
      </c>
      <c r="E15" s="34" t="s">
        <v>8</v>
      </c>
      <c r="F15" s="10">
        <v>37</v>
      </c>
      <c r="G15" s="44"/>
      <c r="H15" s="41">
        <f t="shared" si="0"/>
        <v>0</v>
      </c>
    </row>
    <row r="16" spans="2:13" ht="18.600000000000001" thickBot="1" x14ac:dyDescent="0.35">
      <c r="B16" s="20">
        <v>2</v>
      </c>
      <c r="C16" s="26" t="s">
        <v>26</v>
      </c>
      <c r="D16" s="26" t="s">
        <v>3</v>
      </c>
      <c r="E16" s="35" t="s">
        <v>4</v>
      </c>
      <c r="F16" s="11" t="s">
        <v>39</v>
      </c>
      <c r="G16" s="45"/>
      <c r="H16" s="12" t="s">
        <v>40</v>
      </c>
    </row>
    <row r="17" spans="2:13" ht="96.6" thickBot="1" x14ac:dyDescent="0.35">
      <c r="B17" s="19" t="s">
        <v>46</v>
      </c>
      <c r="C17" s="31" t="s">
        <v>60</v>
      </c>
      <c r="D17" s="25" t="s">
        <v>62</v>
      </c>
      <c r="E17" s="34"/>
      <c r="F17" s="10">
        <f>F10</f>
        <v>210</v>
      </c>
      <c r="G17" s="44"/>
      <c r="H17" s="41">
        <f t="shared" si="0"/>
        <v>0</v>
      </c>
    </row>
    <row r="18" spans="2:13" ht="85.2" customHeight="1" thickBot="1" x14ac:dyDescent="0.35">
      <c r="B18" s="19" t="s">
        <v>59</v>
      </c>
      <c r="C18" s="31" t="s">
        <v>33</v>
      </c>
      <c r="D18" s="25" t="s">
        <v>66</v>
      </c>
      <c r="E18" s="34" t="s">
        <v>12</v>
      </c>
      <c r="F18" s="10">
        <v>210</v>
      </c>
      <c r="G18" s="44"/>
      <c r="H18" s="41">
        <f t="shared" si="0"/>
        <v>0</v>
      </c>
    </row>
    <row r="19" spans="2:13" ht="30" customHeight="1" thickBot="1" x14ac:dyDescent="0.35">
      <c r="B19" s="21">
        <v>3</v>
      </c>
      <c r="C19" s="27" t="s">
        <v>13</v>
      </c>
      <c r="D19" s="27" t="s">
        <v>3</v>
      </c>
      <c r="E19" s="36" t="s">
        <v>4</v>
      </c>
      <c r="F19" s="13" t="s">
        <v>39</v>
      </c>
      <c r="G19" s="46" t="s">
        <v>38</v>
      </c>
      <c r="H19" s="14" t="s">
        <v>40</v>
      </c>
    </row>
    <row r="20" spans="2:13" ht="142.5" customHeight="1" thickBot="1" x14ac:dyDescent="0.35">
      <c r="B20" s="19" t="s">
        <v>47</v>
      </c>
      <c r="C20" s="31" t="s">
        <v>27</v>
      </c>
      <c r="D20" s="28" t="s">
        <v>67</v>
      </c>
      <c r="E20" s="37" t="s">
        <v>14</v>
      </c>
      <c r="F20" s="15">
        <v>2</v>
      </c>
      <c r="G20" s="44"/>
      <c r="H20" s="41">
        <f t="shared" si="0"/>
        <v>0</v>
      </c>
    </row>
    <row r="21" spans="2:13" ht="84.6" thickBot="1" x14ac:dyDescent="0.35">
      <c r="B21" s="19" t="s">
        <v>48</v>
      </c>
      <c r="C21" s="31" t="s">
        <v>24</v>
      </c>
      <c r="D21" s="28" t="s">
        <v>68</v>
      </c>
      <c r="E21" s="37" t="s">
        <v>25</v>
      </c>
      <c r="F21" s="16">
        <v>700</v>
      </c>
      <c r="G21" s="44"/>
      <c r="H21" s="41">
        <f t="shared" si="0"/>
        <v>0</v>
      </c>
    </row>
    <row r="22" spans="2:13" ht="78" customHeight="1" thickBot="1" x14ac:dyDescent="0.35">
      <c r="B22" s="19" t="s">
        <v>49</v>
      </c>
      <c r="C22" s="31" t="s">
        <v>16</v>
      </c>
      <c r="D22" s="25" t="s">
        <v>65</v>
      </c>
      <c r="E22" s="34" t="s">
        <v>15</v>
      </c>
      <c r="F22" s="15">
        <f>1752*1.1</f>
        <v>1927.2</v>
      </c>
      <c r="G22" s="44"/>
      <c r="H22" s="41">
        <f t="shared" si="0"/>
        <v>0</v>
      </c>
    </row>
    <row r="23" spans="2:13" ht="95.25" customHeight="1" thickBot="1" x14ac:dyDescent="0.35">
      <c r="B23" s="19" t="s">
        <v>50</v>
      </c>
      <c r="C23" s="31" t="s">
        <v>17</v>
      </c>
      <c r="D23" s="25" t="s">
        <v>34</v>
      </c>
      <c r="E23" s="34" t="s">
        <v>8</v>
      </c>
      <c r="F23" s="15">
        <v>300</v>
      </c>
      <c r="G23" s="44"/>
      <c r="H23" s="41">
        <f t="shared" si="0"/>
        <v>0</v>
      </c>
    </row>
    <row r="24" spans="2:13" ht="186" customHeight="1" thickBot="1" x14ac:dyDescent="0.35">
      <c r="B24" s="19" t="s">
        <v>51</v>
      </c>
      <c r="C24" s="31" t="s">
        <v>18</v>
      </c>
      <c r="D24" s="25" t="s">
        <v>35</v>
      </c>
      <c r="E24" s="38" t="s">
        <v>19</v>
      </c>
      <c r="F24" s="15">
        <v>100</v>
      </c>
      <c r="G24" s="44"/>
      <c r="H24" s="41">
        <f t="shared" si="0"/>
        <v>0</v>
      </c>
    </row>
    <row r="25" spans="2:13" ht="120.6" thickBot="1" x14ac:dyDescent="0.35">
      <c r="B25" s="19" t="s">
        <v>52</v>
      </c>
      <c r="C25" s="31" t="s">
        <v>20</v>
      </c>
      <c r="D25" s="25" t="s">
        <v>36</v>
      </c>
      <c r="E25" s="38" t="s">
        <v>19</v>
      </c>
      <c r="F25" s="15">
        <v>100</v>
      </c>
      <c r="G25" s="44"/>
      <c r="H25" s="41">
        <f t="shared" si="0"/>
        <v>0</v>
      </c>
    </row>
    <row r="26" spans="2:13" ht="156" customHeight="1" thickBot="1" x14ac:dyDescent="0.35">
      <c r="B26" s="19" t="s">
        <v>53</v>
      </c>
      <c r="C26" s="31" t="s">
        <v>21</v>
      </c>
      <c r="D26" s="25" t="s">
        <v>37</v>
      </c>
      <c r="E26" s="38" t="s">
        <v>19</v>
      </c>
      <c r="F26" s="15">
        <v>100</v>
      </c>
      <c r="G26" s="44"/>
      <c r="H26" s="41">
        <f t="shared" si="0"/>
        <v>0</v>
      </c>
    </row>
    <row r="27" spans="2:13" ht="196.8" customHeight="1" thickBot="1" x14ac:dyDescent="0.35">
      <c r="B27" s="19" t="s">
        <v>54</v>
      </c>
      <c r="C27" s="31" t="s">
        <v>22</v>
      </c>
      <c r="D27" s="25" t="s">
        <v>69</v>
      </c>
      <c r="E27" s="38" t="s">
        <v>15</v>
      </c>
      <c r="F27" s="15">
        <v>84000</v>
      </c>
      <c r="G27" s="44"/>
      <c r="H27" s="41">
        <f t="shared" si="0"/>
        <v>0</v>
      </c>
    </row>
    <row r="28" spans="2:13" ht="135" customHeight="1" thickBot="1" x14ac:dyDescent="0.35">
      <c r="B28" s="22" t="s">
        <v>55</v>
      </c>
      <c r="C28" s="32" t="s">
        <v>23</v>
      </c>
      <c r="D28" s="29" t="s">
        <v>70</v>
      </c>
      <c r="E28" s="39" t="s">
        <v>15</v>
      </c>
      <c r="F28" s="15">
        <v>126000</v>
      </c>
      <c r="G28" s="44"/>
      <c r="H28" s="41">
        <f t="shared" si="0"/>
        <v>0</v>
      </c>
    </row>
    <row r="29" spans="2:13" ht="40.799999999999997" customHeight="1" thickBot="1" x14ac:dyDescent="0.35">
      <c r="F29" s="63" t="s">
        <v>64</v>
      </c>
      <c r="G29" s="63"/>
      <c r="H29" s="40">
        <f>SUM(H10:H15)+H18+SUM(H20:H28)</f>
        <v>0</v>
      </c>
    </row>
    <row r="30" spans="2:13" s="4" customFormat="1" ht="28.95" customHeight="1" x14ac:dyDescent="0.3">
      <c r="B30" s="1"/>
      <c r="C30" s="1"/>
      <c r="D30" s="1"/>
      <c r="E30" s="1"/>
      <c r="F30" s="2"/>
      <c r="G30" s="42"/>
      <c r="H30" s="2"/>
      <c r="I30" s="6"/>
      <c r="J30" s="6"/>
      <c r="K30" s="6"/>
      <c r="L30" s="6"/>
      <c r="M30" s="6"/>
    </row>
    <row r="49" spans="2:8" x14ac:dyDescent="0.3">
      <c r="B49" s="50"/>
      <c r="C49" s="50"/>
      <c r="D49" s="50"/>
      <c r="E49" s="50"/>
      <c r="F49" s="50"/>
      <c r="G49" s="50"/>
      <c r="H49" s="50"/>
    </row>
    <row r="50" spans="2:8" x14ac:dyDescent="0.3">
      <c r="B50" s="50"/>
      <c r="C50" s="50"/>
      <c r="D50" s="50"/>
      <c r="E50" s="50"/>
      <c r="F50" s="50"/>
      <c r="G50" s="50"/>
      <c r="H50" s="50"/>
    </row>
    <row r="51" spans="2:8" x14ac:dyDescent="0.3">
      <c r="B51" s="50"/>
      <c r="C51" s="50"/>
      <c r="D51" s="50"/>
      <c r="E51" s="50"/>
      <c r="F51" s="50"/>
      <c r="G51" s="50"/>
      <c r="H51" s="50"/>
    </row>
    <row r="52" spans="2:8" x14ac:dyDescent="0.3">
      <c r="B52" s="50"/>
      <c r="C52" s="50"/>
      <c r="D52" s="50"/>
      <c r="E52" s="50"/>
      <c r="F52" s="50"/>
      <c r="G52" s="50"/>
      <c r="H52" s="50"/>
    </row>
    <row r="53" spans="2:8" x14ac:dyDescent="0.3">
      <c r="B53" s="50"/>
      <c r="C53" s="50"/>
      <c r="D53" s="50"/>
      <c r="E53" s="50"/>
      <c r="F53" s="50"/>
      <c r="G53" s="50"/>
      <c r="H53" s="50"/>
    </row>
    <row r="54" spans="2:8" x14ac:dyDescent="0.3">
      <c r="B54" s="50"/>
      <c r="C54" s="50"/>
      <c r="D54" s="50"/>
      <c r="E54" s="50"/>
      <c r="F54" s="50"/>
      <c r="G54" s="50"/>
      <c r="H54" s="50"/>
    </row>
    <row r="55" spans="2:8" x14ac:dyDescent="0.3">
      <c r="B55" s="50"/>
      <c r="C55" s="50"/>
      <c r="D55" s="50"/>
      <c r="E55" s="50"/>
      <c r="F55" s="50"/>
      <c r="G55" s="50"/>
      <c r="H55" s="50"/>
    </row>
    <row r="56" spans="2:8" x14ac:dyDescent="0.3">
      <c r="B56" s="50"/>
      <c r="C56" s="50"/>
      <c r="D56" s="50"/>
      <c r="E56" s="50"/>
      <c r="F56" s="50"/>
      <c r="G56" s="50"/>
      <c r="H56" s="50"/>
    </row>
    <row r="57" spans="2:8" x14ac:dyDescent="0.3">
      <c r="B57" s="50"/>
      <c r="C57" s="50"/>
      <c r="D57" s="50"/>
      <c r="E57" s="50"/>
      <c r="F57" s="50"/>
      <c r="G57" s="50"/>
      <c r="H57" s="50"/>
    </row>
    <row r="58" spans="2:8" x14ac:dyDescent="0.3">
      <c r="B58" s="50"/>
      <c r="C58" s="50"/>
      <c r="D58" s="50"/>
      <c r="E58" s="50"/>
      <c r="F58" s="50"/>
      <c r="G58" s="50"/>
      <c r="H58" s="50"/>
    </row>
    <row r="59" spans="2:8" x14ac:dyDescent="0.3">
      <c r="B59" s="50"/>
      <c r="C59" s="50"/>
      <c r="D59" s="50"/>
      <c r="E59" s="50"/>
      <c r="F59" s="50"/>
      <c r="G59" s="50"/>
      <c r="H59" s="50"/>
    </row>
    <row r="60" spans="2:8" x14ac:dyDescent="0.3">
      <c r="B60" s="50"/>
      <c r="C60" s="50"/>
      <c r="D60" s="50"/>
      <c r="E60" s="50"/>
      <c r="F60" s="50"/>
      <c r="G60" s="50"/>
      <c r="H60" s="50"/>
    </row>
    <row r="61" spans="2:8" x14ac:dyDescent="0.3">
      <c r="B61" s="50"/>
      <c r="C61" s="50"/>
      <c r="D61" s="50"/>
      <c r="E61" s="50"/>
      <c r="F61" s="50"/>
      <c r="G61" s="50"/>
      <c r="H61" s="50"/>
    </row>
    <row r="62" spans="2:8" x14ac:dyDescent="0.3">
      <c r="B62" s="50"/>
      <c r="C62" s="50"/>
      <c r="D62" s="50"/>
      <c r="E62" s="50"/>
      <c r="F62" s="50"/>
      <c r="G62" s="50"/>
      <c r="H62" s="50"/>
    </row>
    <row r="63" spans="2:8" x14ac:dyDescent="0.3">
      <c r="B63" s="50"/>
      <c r="C63" s="50"/>
      <c r="D63" s="50"/>
      <c r="E63" s="50"/>
      <c r="F63" s="50"/>
      <c r="G63" s="50"/>
      <c r="H63" s="50"/>
    </row>
    <row r="64" spans="2:8" x14ac:dyDescent="0.3">
      <c r="B64" s="50"/>
      <c r="C64" s="50"/>
      <c r="D64" s="50"/>
      <c r="E64" s="50"/>
      <c r="F64" s="50"/>
      <c r="G64" s="50"/>
      <c r="H64" s="50"/>
    </row>
    <row r="65" spans="2:8" x14ac:dyDescent="0.3">
      <c r="B65" s="50"/>
      <c r="C65" s="50"/>
      <c r="D65" s="50"/>
      <c r="E65" s="50"/>
      <c r="F65" s="50"/>
      <c r="G65" s="50"/>
      <c r="H65" s="50"/>
    </row>
    <row r="66" spans="2:8" x14ac:dyDescent="0.3">
      <c r="B66" s="50"/>
      <c r="C66" s="50"/>
      <c r="D66" s="50"/>
      <c r="E66" s="50"/>
      <c r="F66" s="50"/>
      <c r="G66" s="50"/>
      <c r="H66" s="50"/>
    </row>
    <row r="67" spans="2:8" x14ac:dyDescent="0.3">
      <c r="B67" s="50"/>
      <c r="C67" s="50"/>
      <c r="D67" s="50"/>
      <c r="E67" s="50"/>
      <c r="F67" s="50"/>
      <c r="G67" s="50"/>
      <c r="H67" s="50"/>
    </row>
    <row r="68" spans="2:8" x14ac:dyDescent="0.3">
      <c r="B68" s="50"/>
      <c r="C68" s="50"/>
      <c r="D68" s="50"/>
      <c r="E68" s="50"/>
      <c r="F68" s="50"/>
      <c r="G68" s="50"/>
      <c r="H68" s="50"/>
    </row>
    <row r="69" spans="2:8" x14ac:dyDescent="0.3">
      <c r="B69" s="50"/>
      <c r="C69" s="50"/>
      <c r="D69" s="50"/>
      <c r="E69" s="50"/>
      <c r="F69" s="50"/>
      <c r="G69" s="50"/>
      <c r="H69" s="50"/>
    </row>
    <row r="70" spans="2:8" x14ac:dyDescent="0.3">
      <c r="B70" s="50"/>
      <c r="C70" s="50"/>
      <c r="D70" s="50"/>
      <c r="E70" s="50"/>
      <c r="F70" s="50"/>
      <c r="G70" s="50"/>
      <c r="H70" s="50"/>
    </row>
    <row r="71" spans="2:8" x14ac:dyDescent="0.3">
      <c r="B71" s="50"/>
      <c r="C71" s="50"/>
      <c r="D71" s="50"/>
      <c r="E71" s="50"/>
      <c r="F71" s="50"/>
      <c r="G71" s="50"/>
      <c r="H71" s="50"/>
    </row>
    <row r="72" spans="2:8" x14ac:dyDescent="0.3">
      <c r="B72" s="50"/>
      <c r="C72" s="50"/>
      <c r="D72" s="50"/>
      <c r="E72" s="50"/>
      <c r="F72" s="50"/>
      <c r="G72" s="50"/>
      <c r="H72" s="50"/>
    </row>
    <row r="73" spans="2:8" x14ac:dyDescent="0.3">
      <c r="B73" s="50"/>
      <c r="C73" s="50"/>
      <c r="D73" s="50"/>
      <c r="E73" s="50"/>
      <c r="F73" s="50"/>
      <c r="G73" s="50"/>
      <c r="H73" s="50"/>
    </row>
    <row r="74" spans="2:8" x14ac:dyDescent="0.3">
      <c r="B74" s="50"/>
      <c r="C74" s="50"/>
      <c r="D74" s="50"/>
      <c r="E74" s="50"/>
      <c r="F74" s="50"/>
      <c r="G74" s="50"/>
      <c r="H74" s="50"/>
    </row>
    <row r="75" spans="2:8" x14ac:dyDescent="0.3">
      <c r="B75" s="50"/>
      <c r="C75" s="50"/>
      <c r="D75" s="50"/>
      <c r="E75" s="50"/>
      <c r="F75" s="50"/>
      <c r="G75" s="50"/>
      <c r="H75" s="50"/>
    </row>
    <row r="76" spans="2:8" x14ac:dyDescent="0.3">
      <c r="B76" s="50"/>
      <c r="C76" s="50"/>
      <c r="D76" s="50"/>
      <c r="E76" s="50"/>
      <c r="F76" s="50"/>
      <c r="G76" s="50"/>
      <c r="H76" s="50"/>
    </row>
    <row r="77" spans="2:8" x14ac:dyDescent="0.3">
      <c r="B77" s="50"/>
      <c r="C77" s="50"/>
      <c r="D77" s="50"/>
      <c r="E77" s="50"/>
      <c r="F77" s="50"/>
      <c r="G77" s="50"/>
      <c r="H77" s="50"/>
    </row>
    <row r="78" spans="2:8" x14ac:dyDescent="0.3">
      <c r="B78" s="50"/>
      <c r="C78" s="50"/>
      <c r="D78" s="50"/>
      <c r="E78" s="50"/>
      <c r="F78" s="50"/>
      <c r="G78" s="50"/>
      <c r="H78" s="50"/>
    </row>
    <row r="79" spans="2:8" x14ac:dyDescent="0.3">
      <c r="B79" s="50"/>
      <c r="C79" s="50"/>
      <c r="D79" s="50"/>
      <c r="E79" s="50"/>
      <c r="F79" s="50"/>
      <c r="G79" s="50"/>
      <c r="H79" s="50"/>
    </row>
    <row r="80" spans="2:8" x14ac:dyDescent="0.3">
      <c r="B80" s="50"/>
      <c r="C80" s="50"/>
      <c r="D80" s="50"/>
      <c r="E80" s="50"/>
      <c r="F80" s="50"/>
      <c r="G80" s="50"/>
      <c r="H80" s="50"/>
    </row>
    <row r="81" spans="2:8" x14ac:dyDescent="0.3">
      <c r="B81" s="50"/>
      <c r="C81" s="50"/>
      <c r="D81" s="50"/>
      <c r="E81" s="50"/>
      <c r="F81" s="50"/>
      <c r="G81" s="50"/>
      <c r="H81" s="50"/>
    </row>
    <row r="82" spans="2:8" x14ac:dyDescent="0.3">
      <c r="B82" s="50"/>
      <c r="C82" s="50"/>
      <c r="D82" s="50"/>
      <c r="E82" s="50"/>
      <c r="F82" s="50"/>
      <c r="G82" s="50"/>
      <c r="H82" s="50"/>
    </row>
    <row r="83" spans="2:8" x14ac:dyDescent="0.3">
      <c r="B83" s="50"/>
      <c r="C83" s="50"/>
      <c r="D83" s="50"/>
      <c r="E83" s="50"/>
      <c r="F83" s="50"/>
      <c r="G83" s="50"/>
      <c r="H83" s="50"/>
    </row>
    <row r="84" spans="2:8" x14ac:dyDescent="0.3">
      <c r="B84" s="50"/>
      <c r="C84" s="50"/>
      <c r="D84" s="50"/>
      <c r="E84" s="50"/>
      <c r="F84" s="50"/>
      <c r="G84" s="50"/>
      <c r="H84" s="50"/>
    </row>
    <row r="85" spans="2:8" x14ac:dyDescent="0.3">
      <c r="B85" s="50"/>
      <c r="C85" s="50"/>
      <c r="D85" s="50"/>
      <c r="E85" s="50"/>
      <c r="F85" s="50"/>
      <c r="G85" s="50"/>
      <c r="H85" s="50"/>
    </row>
    <row r="86" spans="2:8" x14ac:dyDescent="0.3">
      <c r="B86" s="50"/>
      <c r="C86" s="50"/>
      <c r="D86" s="50"/>
      <c r="E86" s="50"/>
      <c r="F86" s="50"/>
      <c r="G86" s="50"/>
      <c r="H86" s="50"/>
    </row>
    <row r="87" spans="2:8" x14ac:dyDescent="0.3">
      <c r="B87" s="50"/>
      <c r="C87" s="50"/>
      <c r="D87" s="50"/>
      <c r="E87" s="50"/>
      <c r="F87" s="50"/>
      <c r="G87" s="50"/>
      <c r="H87" s="50"/>
    </row>
    <row r="88" spans="2:8" x14ac:dyDescent="0.3">
      <c r="B88" s="50"/>
      <c r="C88" s="50"/>
      <c r="D88" s="50"/>
      <c r="E88" s="50"/>
      <c r="F88" s="50"/>
      <c r="G88" s="50"/>
      <c r="H88" s="50"/>
    </row>
    <row r="89" spans="2:8" x14ac:dyDescent="0.3">
      <c r="B89" s="50"/>
      <c r="C89" s="50"/>
      <c r="D89" s="50"/>
      <c r="E89" s="50"/>
      <c r="F89" s="50"/>
      <c r="G89" s="50"/>
      <c r="H89" s="50"/>
    </row>
    <row r="90" spans="2:8" x14ac:dyDescent="0.3">
      <c r="B90" s="50"/>
      <c r="C90" s="50"/>
      <c r="D90" s="50"/>
      <c r="E90" s="50"/>
      <c r="F90" s="50"/>
      <c r="G90" s="50"/>
      <c r="H90" s="50"/>
    </row>
    <row r="91" spans="2:8" x14ac:dyDescent="0.3">
      <c r="B91" s="50"/>
      <c r="C91" s="50"/>
      <c r="D91" s="50"/>
      <c r="E91" s="50"/>
      <c r="F91" s="50"/>
      <c r="G91" s="50"/>
      <c r="H91" s="50"/>
    </row>
    <row r="92" spans="2:8" x14ac:dyDescent="0.3">
      <c r="B92" s="50"/>
      <c r="C92" s="50"/>
      <c r="D92" s="50"/>
      <c r="E92" s="50"/>
      <c r="F92" s="50"/>
      <c r="G92" s="50"/>
      <c r="H92" s="50"/>
    </row>
    <row r="93" spans="2:8" x14ac:dyDescent="0.3">
      <c r="B93" s="50"/>
      <c r="C93" s="50"/>
      <c r="D93" s="50"/>
      <c r="E93" s="50"/>
      <c r="F93" s="50"/>
      <c r="G93" s="50"/>
      <c r="H93" s="50"/>
    </row>
    <row r="94" spans="2:8" x14ac:dyDescent="0.3">
      <c r="B94" s="50"/>
      <c r="C94" s="50"/>
      <c r="D94" s="50"/>
      <c r="E94" s="50"/>
      <c r="F94" s="50"/>
      <c r="G94" s="50"/>
      <c r="H94" s="50"/>
    </row>
    <row r="95" spans="2:8" x14ac:dyDescent="0.3">
      <c r="B95" s="50"/>
      <c r="C95" s="50"/>
      <c r="D95" s="50"/>
      <c r="E95" s="50"/>
      <c r="F95" s="50"/>
      <c r="G95" s="50"/>
      <c r="H95" s="50"/>
    </row>
  </sheetData>
  <sheetProtection selectLockedCells="1"/>
  <mergeCells count="9">
    <mergeCell ref="B1:C1"/>
    <mergeCell ref="B2:C2"/>
    <mergeCell ref="B3:C3"/>
    <mergeCell ref="E1:G3"/>
    <mergeCell ref="B49:H95"/>
    <mergeCell ref="B6:D8"/>
    <mergeCell ref="B5:H5"/>
    <mergeCell ref="F29:G29"/>
    <mergeCell ref="E6:H8"/>
  </mergeCells>
  <phoneticPr fontId="5" type="noConversion"/>
  <pageMargins left="0.31496062992125984" right="0.31496062992125984" top="0.78740157480314965" bottom="0.78740157480314965" header="0.31496062992125984" footer="0.31496062992125984"/>
  <pageSetup paperSize="9" scale="57" fitToWidth="0" fitToHeight="0" orientation="portrait" r:id="rId1"/>
  <rowBreaks count="1" manualBreakCount="1">
    <brk id="26" max="8"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e327351-fa16-4fcc-9e6c-49b93540d57c" xsi:nil="true"/>
    <_Flow_SignoffStatus xmlns="fca69ca8-b64e-4f46-a5a5-c7ece8ded8a3" xsi:nil="true"/>
    <lcf76f155ced4ddcb4097134ff3c332f xmlns="fca69ca8-b64e-4f46-a5a5-c7ece8ded8a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5F834D04E70687408F7D74C7AB749DE1" ma:contentTypeVersion="17" ma:contentTypeDescription="Crie um novo documento." ma:contentTypeScope="" ma:versionID="4591d71cd50979d00a0872e1fef4e941">
  <xsd:schema xmlns:xsd="http://www.w3.org/2001/XMLSchema" xmlns:xs="http://www.w3.org/2001/XMLSchema" xmlns:p="http://schemas.microsoft.com/office/2006/metadata/properties" xmlns:ns2="6e327351-fa16-4fcc-9e6c-49b93540d57c" xmlns:ns3="fca69ca8-b64e-4f46-a5a5-c7ece8ded8a3" targetNamespace="http://schemas.microsoft.com/office/2006/metadata/properties" ma:root="true" ma:fieldsID="e1d2a281009ff4e0b129ca5561d466ad" ns2:_="" ns3:_="">
    <xsd:import namespace="6e327351-fa16-4fcc-9e6c-49b93540d57c"/>
    <xsd:import namespace="fca69ca8-b64e-4f46-a5a5-c7ece8ded8a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LengthInSeconds" minOccurs="0"/>
                <xsd:element ref="ns3:MediaServiceDateTaken" minOccurs="0"/>
                <xsd:element ref="ns3:MediaServiceLocation" minOccurs="0"/>
                <xsd:element ref="ns3:_Flow_SignoffStatus"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327351-fa16-4fcc-9e6c-49b93540d57c" elementFormDefault="qualified">
    <xsd:import namespace="http://schemas.microsoft.com/office/2006/documentManagement/types"/>
    <xsd:import namespace="http://schemas.microsoft.com/office/infopath/2007/PartnerControls"/>
    <xsd:element name="SharedWithUsers" ma:index="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hes de Compartilhado Com" ma:internalName="SharedWithDetails" ma:readOnly="true">
      <xsd:simpleType>
        <xsd:restriction base="dms:Note">
          <xsd:maxLength value="255"/>
        </xsd:restriction>
      </xsd:simpleType>
    </xsd:element>
    <xsd:element name="TaxCatchAll" ma:index="14" nillable="true" ma:displayName="Taxonomy Catch All Column" ma:hidden="true" ma:list="{cc7f1ddf-252e-4546-b828-fa118463328f}" ma:internalName="TaxCatchAll" ma:showField="CatchAllData" ma:web="6e327351-fa16-4fcc-9e6c-49b93540d5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ca69ca8-b64e-4f46-a5a5-c7ece8ded8a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b2f58ec0-a1d0-428e-ab48-eae09c0bfa7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Status de liberação" ma:internalName="Status_x0020_de_x0020_libera_x00e7__x00e3_o">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FB2DF7-32BC-4062-806C-CC68794BC6BC}">
  <ds:schemaRefs>
    <ds:schemaRef ds:uri="http://schemas.microsoft.com/office/2006/metadata/properties"/>
    <ds:schemaRef ds:uri="http://schemas.microsoft.com/office/infopath/2007/PartnerControls"/>
    <ds:schemaRef ds:uri="6e327351-fa16-4fcc-9e6c-49b93540d57c"/>
    <ds:schemaRef ds:uri="fca69ca8-b64e-4f46-a5a5-c7ece8ded8a3"/>
  </ds:schemaRefs>
</ds:datastoreItem>
</file>

<file path=customXml/itemProps2.xml><?xml version="1.0" encoding="utf-8"?>
<ds:datastoreItem xmlns:ds="http://schemas.openxmlformats.org/officeDocument/2006/customXml" ds:itemID="{4B9D7034-B16F-471E-84C8-9992C6A3F7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327351-fa16-4fcc-9e6c-49b93540d57c"/>
    <ds:schemaRef ds:uri="fca69ca8-b64e-4f46-a5a5-c7ece8ded8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9D8526-CCE1-4E95-AE33-619D287093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ANEXO I - LPU (BET04)</vt:lpstr>
      <vt:lpstr>'ANEXO I - LPU (BET04)'!Area_de_impressao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Valter Benito Alves</dc:creator>
  <cp:lastModifiedBy>Carla Alessandra de Faria Neves</cp:lastModifiedBy>
  <cp:lastPrinted>2023-09-19T20:29:33Z</cp:lastPrinted>
  <dcterms:created xsi:type="dcterms:W3CDTF">2023-05-09T21:34:02Z</dcterms:created>
  <dcterms:modified xsi:type="dcterms:W3CDTF">2026-01-19T18:01:59Z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2023-05-10T14:24:22Z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45f2cb41-042b-44a7-8047-e04606844b68</vt:lpwstr>
  </property>
  <property fmtid="{D5CDD505-2E9C-101B-9397-08002B2CF9AE}" pid="7" name="MSIP_Label_defa4170-0d19-0005-0004-bc88714345d2_ActionId">
    <vt:lpwstr>58824b85-6c9b-4480-8966-a979fc72281f</vt:lpwstr>
  </property>
  <property fmtid="{D5CDD505-2E9C-101B-9397-08002B2CF9AE}" pid="8" name="MSIP_Label_defa4170-0d19-0005-0004-bc88714345d2_ContentBits">
    <vt:lpwstr>0</vt:lpwstr>
  </property>
  <property fmtid="{D5CDD505-2E9C-101B-9397-08002B2CF9AE}" pid="9" name="ContentTypeId">
    <vt:lpwstr>0x0101005F834D04E70687408F7D74C7AB749DE1</vt:lpwstr>
  </property>
  <property fmtid="{D5CDD505-2E9C-101B-9397-08002B2CF9AE}" pid="10" name="MediaServiceImageTags">
    <vt:lpwstr/>
  </property>
</Properties>
</file>